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6" rupBuild="4505"/>
  <workbookPr defaultThemeVersion="153222"/>
  <bookViews>
    <workbookView xWindow="0" yWindow="120" windowWidth="19425" windowHeight="10905" activeTab="0"/>
  </bookViews>
  <sheets>
    <sheet name="красивое" sheetId="1" r:id="rId1"/>
    <sheet name="Лист1" sheetId="2" r:id="rId2"/>
  </sheet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<sst xmlns="http://schemas.openxmlformats.org/spreadsheetml/2006/main" uniqueCount="132" count="132">
  <si>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</si>
  <si>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</si>
  <si>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</si>
  <si>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</si>
  <si>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</si>
  <si>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</si>
  <si>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charset val="204"/>
        <sz val="12"/>
        <color rgb="FF000000"/>
        <rFont val="Arial Narrow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</si>
  <si>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</si>
  <si>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charset val="204"/>
        <sz val="12"/>
        <color rgb="FF000000"/>
        <rFont val="Arial Narrow"/>
      </rPr>
      <t>(капительный ремонт, приобретение основных средств)</t>
    </r>
  </si>
  <si>
    <r>
      <t xml:space="preserve">6. Прочие расходы 
</t>
    </r>
    <r>
      <rPr>
        <i/>
        <charset val="204"/>
        <sz val="12"/>
        <color rgb="FF000000"/>
        <rFont val="Arial Narrow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</si>
  <si>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</si>
  <si>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</si>
  <si>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</si>
  <si>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</si>
  <si>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</si>
  <si>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</si>
  <si>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</si>
  <si>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</si>
  <si>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</si>
  <si>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</si>
  <si>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</si>
  <si>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charset val="204"/>
        <sz val="14"/>
        <color rgb="FF000000"/>
        <rFont val="Arial Narrow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</si>
  <si>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</si>
  <si>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</si>
  <si>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</si>
  <si>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</si>
  <si>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</si>
  <si>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</si>
  <si>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</si>
  <si>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КГУ "Средняя школа №1 города Есиль отдела образования Есильского района"</t>
  </si>
  <si>
    <t>КГУ "Средняя школа №2 города Есиль отдела образования Есильского района"</t>
  </si>
  <si>
    <t>КГУ "Средняя школа №3 города Есиль отдела образования Есильского района"</t>
  </si>
  <si>
    <t>КГУ "Средняя школа имени Сайлау Серикова с пришкольным интернатом  отдела образования Есильского района"</t>
  </si>
  <si>
    <t>КГУ "Алматинская начальная школа отдела образования Есильского района Акмолинской области»</t>
  </si>
  <si>
    <t>КГУ "Аксайская средняя школа отдела образования Есильского района Акмолинской области»</t>
  </si>
  <si>
    <t>КГУ "Речная начальная школа отдела образования Есильского района Акмолинской области»</t>
  </si>
  <si>
    <t>КГУ "Жаныспайская основная школа отдела образования Есильского района Акмолинской области»</t>
  </si>
  <si>
    <t>КГУ "Игликская основная школа отдела образования Есильского района Акмолинской области»</t>
  </si>
  <si>
    <t>КГУ "Ковыльненская средняя школа отдела образования Есильского района Акмолинской области»</t>
  </si>
  <si>
    <t>КГУ "Калачевская начальная школа отдела образования Есильского района Акмолинской области»</t>
  </si>
  <si>
    <t>КГУ "Курская средняя школа отдела образования Есильского района Акмолинской области»</t>
  </si>
  <si>
    <t>КГУ "Каракольская средняя школа отдела образования Есильского района Акмолинской области»</t>
  </si>
  <si>
    <t>КГУ "Орловская средняя школа отдела образования Есильского района Акмолинской области»</t>
  </si>
  <si>
    <t>КГУ "Знаменская средняя школа отдела образования Есильского района Акмолинской области»</t>
  </si>
  <si>
    <t>КГУ "Зареченская средняя школа отдела образования Есильского района Акмолинской области»</t>
  </si>
  <si>
    <t>КГУ "Раздольная основная школа отдела образования Есильского района Акмолинской области»</t>
  </si>
  <si>
    <t>КГУ "Двуреченская средняя школа отдела образования Есильского района Акмолинской области»</t>
  </si>
  <si>
    <t>КГУ "Интернациональная средняя школа отдела образования Есильского района Акмолинской области»</t>
  </si>
  <si>
    <t>КГУ "Кумайская основная школа отдела образования Есильского района Акмолинской области»</t>
  </si>
  <si>
    <t>КГУ "Московская средняя школа отдела образования Есильского района Акмолинской области»</t>
  </si>
  <si>
    <t>КГУ "Биртальская начальная школа отдела образования Есильского района Акмолинской области»</t>
  </si>
  <si>
    <t>КГУ "Свободненская средняя школа отдела образования Есильского района Акмолинской области»</t>
  </si>
  <si>
    <t>КГУ "Ейская начальная школа отдела образования Есильского района Акмолинской области»</t>
  </si>
  <si>
    <t>КГУ "Сурганская средняя школа отдела образования Есильского района Акмолинской области»</t>
  </si>
  <si>
    <t>КГУ "Юбилейная средняя школа отдела образования Есильского района Акмолинской области»</t>
  </si>
  <si>
    <t>КГУ "Бузулукская средняя школа отдела образования Есильского района Акмолинской области»</t>
  </si>
  <si>
    <t>КГУ "Ярославская основная школа отдела образования Есильского района Акмолинской области»</t>
  </si>
  <si>
    <t>КГУ "Красивинская средняя  школа отдела образования Есильского района Акмолинской области»</t>
  </si>
  <si>
    <t>2020год</t>
  </si>
  <si>
    <t>связь</t>
  </si>
  <si>
    <t>эл.энергия</t>
  </si>
  <si>
    <t>тепло</t>
  </si>
  <si>
    <t>канализ.</t>
  </si>
  <si>
    <t>по состоянию на "1" апреля 2020г.</t>
  </si>
  <si>
    <t>3.2. Основной персонал - учителя 109099</t>
  </si>
  <si>
    <t>отопл.</t>
  </si>
  <si>
    <t>канал.</t>
  </si>
  <si>
    <t>вода</t>
  </si>
  <si>
    <t>эл/энергия</t>
  </si>
  <si>
    <t>3. Фонд заработной платы  10500/2517</t>
  </si>
  <si>
    <t>2. Всего расходы, тыс.тенге  13200/3254</t>
  </si>
  <si>
    <t>2. Всего расходы, тыс.тенге            137617/36019</t>
  </si>
  <si>
    <t>3. Фонд заработной платы            113620 /28667,1</t>
  </si>
  <si>
    <t>2. Всего расходы, тыс.тенге    27697 / 5870</t>
  </si>
  <si>
    <t>3. Фонд заработной платы           16700 / 3991,2</t>
  </si>
  <si>
    <t>2. Всего расходы, тыс.тенге   75939 / 19780</t>
  </si>
  <si>
    <t>3. Фонд заработной платы          59635 / 14919,7</t>
  </si>
  <si>
    <t>3. Фонд заработной платы   45800/ 11067,1</t>
  </si>
  <si>
    <t>2. Всего расходы, тыс.тенге        63339 / 13936</t>
  </si>
  <si>
    <t>2020 год</t>
  </si>
  <si>
    <t>2. Всего расходы, тыс.тенге    82893 / 21034</t>
  </si>
  <si>
    <t>3. Фонд заработной платы      67313 / 16779,2</t>
  </si>
  <si>
    <t>2. Всего расходы, тыс.тенге   24112 / 3618</t>
  </si>
  <si>
    <t>3. Фонд заработной платы      12592 / 3088,6</t>
  </si>
  <si>
    <t>2. Всего расходы, тыс.тенге  84655 / 18591</t>
  </si>
  <si>
    <t>3. Фонд заработной платы     60611 / 14962,9</t>
  </si>
  <si>
    <t>2. Всего расходы, тыс.тенге     116974 / 26247</t>
  </si>
  <si>
    <t>3. Фонд заработной платы              97902 / 22569,5</t>
  </si>
  <si>
    <t xml:space="preserve">2. Всего расходы, тыс.тенге     85227 / 18386  </t>
  </si>
  <si>
    <t>3. Фонд заработной платы              56800 / 13731,8</t>
  </si>
  <si>
    <t>2. Всего расходы, тыс.тенге   86321 / 20116</t>
  </si>
  <si>
    <t>3. Фонд заработной платы    66000 / 16205,2</t>
  </si>
  <si>
    <t>3. Фонд заработной платы      74071 / 18514,3</t>
  </si>
  <si>
    <t>2. Всего расходы, тыс.тенге    93084 / 25043</t>
  </si>
  <si>
    <t>3. Фонд заработной платы          28900 / 7213,7</t>
  </si>
  <si>
    <t>2. Всего расходы, тыс.тенге    41890 / 9081</t>
  </si>
  <si>
    <t>2. Всего расходы, тыс.тенге                 99324 / 28192</t>
  </si>
  <si>
    <t>3. Фонд заработной платы                84200 / 20943,3</t>
  </si>
  <si>
    <t>3. Фонд заработной платы       57200 / 14264,1</t>
  </si>
  <si>
    <t>2. Всего расходы, тыс.тенге             84093 / 20642</t>
  </si>
  <si>
    <t>3. Фонд заработной платы        46595 / 11515,4</t>
  </si>
  <si>
    <t>2. Всего расходы, тыс.тенге         54158 / 13118</t>
  </si>
  <si>
    <t>3. Фонд заработной платы        99500 / 24771,2</t>
  </si>
  <si>
    <t>2. Всего расходы, тыс.тенге        123300/ 29656</t>
  </si>
  <si>
    <t>3. Фонд заработной платы    10300 / 2556,9</t>
  </si>
  <si>
    <t>2. Всего расходы, тыс.тенге    17940 / 4237</t>
  </si>
  <si>
    <t>3. Фонд заработной платы        98800 / 24394,4</t>
  </si>
  <si>
    <t>2. Всего расходы, тыс.тенге   137400 / 33280</t>
  </si>
  <si>
    <t>3. Фонд заработной платы         13000 / 3221,2</t>
  </si>
  <si>
    <t>2. Всего расходы, тыс.тенге     26400 / 6550</t>
  </si>
  <si>
    <t>по состоянию на "1" апреля 2020 г.</t>
  </si>
  <si>
    <t>3. Фонд заработной платы            53600 / 13797,8</t>
  </si>
  <si>
    <t>2. Всего расходы, тыс.тенге               74915 / 17270</t>
  </si>
  <si>
    <t>по состоянию на "1" апреля 2020.</t>
  </si>
  <si>
    <t>3. Фонд заработной платы             85600 / 21280,7</t>
  </si>
  <si>
    <t>2. Всего расходы, тыс.тенге         110400 / 26040</t>
  </si>
  <si>
    <t>3. Фонд заработной платы           59800 / 14886,5</t>
  </si>
  <si>
    <t>2. Всего расходы, тыс.тенге        81320 / 20957</t>
  </si>
  <si>
    <t>3. Фонд заработной платы        40850 / 10159,5</t>
  </si>
  <si>
    <t>2. Всего расходы, тыс.тенге        55500 / 13688</t>
  </si>
  <si>
    <t>3. Фонд заработной платы            160700 / 40089,1</t>
  </si>
  <si>
    <t>2. Всего расходы, тыс.тенге             197000 / 55697</t>
  </si>
  <si>
    <t>2. Всего расходы, тыс.тенге           318000 / 73122</t>
  </si>
  <si>
    <t>3. Фонд заработной платы         235500 / 58607,4</t>
  </si>
  <si>
    <t>3. Фонд заработной платы   113000 /28095</t>
  </si>
  <si>
    <t>2. Всего расходы, тыс.тенге                172000 / 40483</t>
  </si>
  <si>
    <t>3. Фонд заработной платы  137000 / 34163,1</t>
  </si>
  <si>
    <t>2. Всего расходы, тыс.тенге  485900 /43764</t>
  </si>
  <si>
    <t>3. Фонд заработной платы             105400 / 26272,7</t>
  </si>
  <si>
    <t>2. Всего расходы, тыс.тенге            192000 / 35908</t>
  </si>
  <si>
    <t xml:space="preserve">3. Фонд заработной платы             </t>
  </si>
  <si>
    <t xml:space="preserve">2. Всего расходы, тыс.тенге             </t>
  </si>
</sst>
</file>

<file path=xl/styles.xml><?xml version="1.0" encoding="utf-8"?>
<styleSheet xmlns="http://schemas.openxmlformats.org/spreadsheetml/2006/main">
  <numFmts count="3">
    <numFmt numFmtId="0" formatCode="General"/>
    <numFmt numFmtId="1" formatCode="0"/>
    <numFmt numFmtId="164" formatCode="0.0"/>
  </numFmts>
  <fonts count="8">
    <font>
      <name val="Calibri"/>
      <sz val="11"/>
    </font>
    <font>
      <name val="Arial Narrow"/>
      <charset val="204"/>
      <sz val="16"/>
      <color rgb="FF000000"/>
    </font>
    <font>
      <name val="Arial Narrow"/>
      <i/>
      <charset val="204"/>
      <sz val="12"/>
      <color rgb="FF000000"/>
    </font>
    <font>
      <name val="Arial Narrow"/>
      <b/>
      <charset val="204"/>
      <sz val="16"/>
      <color rgb="FF000000"/>
    </font>
    <font>
      <name val="Arial Narrow"/>
      <i/>
      <charset val="204"/>
      <sz val="10"/>
      <color rgb="FF000000"/>
    </font>
    <font>
      <name val="Arial Narrow"/>
      <i/>
      <charset val="204"/>
      <u/>
      <sz val="14"/>
      <color rgb="FF000000"/>
    </font>
    <font>
      <name val="Arial Narrow"/>
      <i/>
      <charset val="204"/>
      <sz val="14"/>
      <color rgb="FF000000"/>
    </font>
    <font>
      <name val="Arial Narrow"/>
      <charset val="204"/>
      <sz val="12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2" fillId="0" borderId="0" xfId="0" applyFont="1" applyFill="1" applyAlignment="1">
      <alignment vertical="bottom"/>
    </xf>
    <xf numFmtId="0" fontId="1" fillId="0" borderId="0" xfId="0" applyFont="1" applyFill="1" applyAlignment="1">
      <alignment vertical="bottom"/>
    </xf>
    <xf numFmtId="0" fontId="3" fillId="0" borderId="0" xfId="0" applyFont="1" applyAlignment="1">
      <alignment horizontal="center" vertical="bottom"/>
    </xf>
    <xf numFmtId="0" fontId="3" fillId="0" borderId="0" xfId="0" applyFont="1" applyAlignment="1">
      <alignment vertical="bottom"/>
    </xf>
    <xf numFmtId="0" fontId="3" fillId="0" borderId="1" xfId="0" applyFont="1" applyBorder="1" applyAlignment="1">
      <alignment horizontal="center" vertical="bottom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bottom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bottom"/>
    </xf>
    <xf numFmtId="0" fontId="4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bottom"/>
    </xf>
    <xf numFmtId="0" fontId="6" fillId="0" borderId="3" xfId="0" applyFont="1" applyBorder="1" applyAlignment="1">
      <alignment vertical="bottom"/>
    </xf>
    <xf numFmtId="164" fontId="1" fillId="0" borderId="3" xfId="0" applyNumberFormat="1" applyFont="1" applyFill="1" applyBorder="1" applyAlignment="1">
      <alignment horizontal="center" vertical="bottom"/>
    </xf>
    <xf numFmtId="0" fontId="1" fillId="0" borderId="3" xfId="0" applyFont="1" applyFill="1" applyBorder="1" applyAlignment="1">
      <alignment horizontal="center" vertical="bottom"/>
    </xf>
    <xf numFmtId="0" fontId="2" fillId="0" borderId="3" xfId="0" applyFont="1" applyBorder="1" applyAlignment="1">
      <alignment vertical="bottom"/>
    </xf>
    <xf numFmtId="0" fontId="4" fillId="0" borderId="3" xfId="0" applyFont="1" applyFill="1" applyBorder="1" applyAlignment="1">
      <alignment vertical="bottom"/>
    </xf>
    <xf numFmtId="164" fontId="1" fillId="0" borderId="0" xfId="0" applyNumberFormat="1" applyFont="1" applyAlignment="1">
      <alignment vertical="bottom"/>
    </xf>
    <xf numFmtId="0" fontId="1" fillId="3" borderId="0" xfId="0" applyFont="1" applyFill="1" applyAlignment="1">
      <alignment vertical="bottom"/>
    </xf>
    <xf numFmtId="0" fontId="1" fillId="3" borderId="3" xfId="0" applyFont="1" applyFill="1" applyBorder="1" applyAlignment="1">
      <alignment vertical="bottom"/>
    </xf>
    <xf numFmtId="0" fontId="1" fillId="2" borderId="3" xfId="0" applyFont="1" applyFill="1" applyBorder="1" applyAlignment="1">
      <alignment vertical="bottom"/>
    </xf>
    <xf numFmtId="0" fontId="6" fillId="3" borderId="3" xfId="0" applyFont="1" applyFill="1" applyBorder="1" applyAlignment="1">
      <alignment vertical="bottom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bottom"/>
    </xf>
    <xf numFmtId="164" fontId="1" fillId="2" borderId="3" xfId="0" applyNumberFormat="1" applyFont="1" applyFill="1" applyBorder="1" applyAlignment="1">
      <alignment horizontal="center" vertical="bottom"/>
    </xf>
    <xf numFmtId="164" fontId="1" fillId="0" borderId="3" xfId="0" applyNumberFormat="1" applyFont="1" applyFill="1" applyBorder="1" applyAlignment="1">
      <alignment vertical="bottom"/>
    </xf>
    <xf numFmtId="0" fontId="1" fillId="0" borderId="3" xfId="0" applyFont="1" applyBorder="1" applyAlignment="1">
      <alignment vertical="bottom" wrapText="1"/>
    </xf>
    <xf numFmtId="0" fontId="1" fillId="0" borderId="3" xfId="0" applyFont="1" applyBorder="1" applyAlignment="1">
      <alignment vertical="bottom"/>
    </xf>
    <xf numFmtId="0" fontId="7" fillId="0" borderId="0" xfId="0" applyFont="1" applyFill="1" applyAlignment="1">
      <alignment vertical="bottom"/>
    </xf>
    <xf numFmtId="0" fontId="7" fillId="0" borderId="0" xfId="0" applyFont="1" applyAlignment="1">
      <alignment vertical="bottom"/>
    </xf>
    <xf numFmtId="0" fontId="3" fillId="0" borderId="3" xfId="0" applyFont="1" applyBorder="1" applyAlignment="1">
      <alignment vertical="bottom" wrapText="1"/>
    </xf>
    <xf numFmtId="0" fontId="7" fillId="0" borderId="0" xfId="0" applyFont="1" applyFill="1" applyAlignment="1">
      <alignment horizontal="center" vertical="bottom"/>
    </xf>
    <xf numFmtId="0" fontId="7" fillId="0" borderId="0" xfId="0" applyFont="1" applyAlignment="1">
      <alignment horizontal="center" vertical="bottom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92D050"/>
  </sheetPr>
  <dimension ref="A1:L33"/>
  <sheetViews>
    <sheetView tabSelected="1" workbookViewId="0" zoomScale="30">
      <selection activeCell="C54" sqref="C54"/>
    </sheetView>
  </sheetViews>
  <sheetFormatPr defaultRowHeight="20.25" defaultColWidth="9"/>
  <cols>
    <col min="1" max="1" customWidth="1" width="69.42578" style="1"/>
    <col min="2" max="2" customWidth="1" width="9.140625" style="2"/>
    <col min="3" max="3" customWidth="1" width="12.0" style="3"/>
    <col min="4" max="4" customWidth="1" width="12.0" style="3"/>
    <col min="5" max="5" customWidth="1" width="13.140625" style="3"/>
    <col min="6" max="6" customWidth="1" width="8.0" style="3"/>
    <col min="7" max="7" customWidth="1" width="12.0" style="1"/>
    <col min="8" max="8" customWidth="1" width="9.140625" style="1"/>
    <col min="9" max="9" customWidth="1" width="9.140625" style="1"/>
    <col min="10" max="10" customWidth="1" width="9.140625" style="1"/>
    <col min="11" max="11" customWidth="1" width="9.140625" style="1"/>
    <col min="12" max="12" customWidth="1" width="9.140625" style="1"/>
    <col min="13" max="13" customWidth="1" width="9.140625" style="1"/>
    <col min="14" max="14" customWidth="1" width="9.140625" style="1"/>
    <col min="15" max="15" customWidth="1" width="9.140625" style="1"/>
    <col min="16" max="16" customWidth="1" width="9.140625" style="1"/>
    <col min="17" max="17" customWidth="1" width="9.140625" style="1"/>
    <col min="18" max="18" customWidth="1" width="9.140625" style="1"/>
    <col min="19" max="19" customWidth="1" width="9.140625" style="1"/>
    <col min="20" max="20" customWidth="1" width="9.140625" style="1"/>
    <col min="21" max="21" customWidth="1" width="9.140625" style="1"/>
    <col min="22" max="22" customWidth="1" width="9.140625" style="1"/>
    <col min="23" max="23" customWidth="1" width="9.140625" style="1"/>
    <col min="24" max="24" customWidth="1" width="9.140625" style="1"/>
    <col min="25" max="25" customWidth="1" width="9.140625" style="1"/>
    <col min="26" max="26" customWidth="1" width="9.140625" style="1"/>
    <col min="27" max="27" customWidth="1" width="9.140625" style="1"/>
    <col min="28" max="28" customWidth="1" width="9.140625" style="1"/>
    <col min="29" max="29" customWidth="1" width="9.140625" style="1"/>
    <col min="30" max="30" customWidth="1" width="9.140625" style="1"/>
    <col min="31" max="31" customWidth="1" width="9.140625" style="1"/>
    <col min="32" max="32" customWidth="1" width="9.140625" style="1"/>
    <col min="33" max="33" customWidth="1" width="9.140625" style="1"/>
    <col min="34" max="34" customWidth="1" width="9.140625" style="1"/>
    <col min="35" max="35" customWidth="1" width="9.140625" style="1"/>
    <col min="36" max="36" customWidth="1" width="9.140625" style="1"/>
    <col min="37" max="37" customWidth="1" width="9.140625" style="1"/>
    <col min="38" max="38" customWidth="1" width="9.140625" style="1"/>
    <col min="39" max="39" customWidth="1" width="9.140625" style="1"/>
    <col min="40" max="40" customWidth="1" width="9.140625" style="1"/>
    <col min="41" max="41" customWidth="1" width="9.140625" style="1"/>
    <col min="42" max="42" customWidth="1" width="9.140625" style="1"/>
    <col min="43" max="43" customWidth="1" width="9.140625" style="1"/>
    <col min="44" max="44" customWidth="1" width="9.140625" style="1"/>
    <col min="45" max="45" customWidth="1" width="9.140625" style="1"/>
    <col min="46" max="46" customWidth="1" width="9.140625" style="1"/>
    <col min="47" max="47" customWidth="1" width="9.140625" style="1"/>
    <col min="48" max="48" customWidth="1" width="9.140625" style="1"/>
    <col min="49" max="49" customWidth="1" width="9.140625" style="1"/>
    <col min="50" max="50" customWidth="1" width="9.140625" style="1"/>
    <col min="51" max="51" customWidth="1" width="9.140625" style="1"/>
    <col min="52" max="52" customWidth="1" width="9.140625" style="1"/>
    <col min="53" max="53" customWidth="1" width="9.140625" style="1"/>
    <col min="54" max="54" customWidth="1" width="9.140625" style="1"/>
    <col min="55" max="55" customWidth="1" width="9.140625" style="1"/>
    <col min="56" max="56" customWidth="1" width="9.140625" style="1"/>
    <col min="57" max="57" customWidth="1" width="9.140625" style="1"/>
    <col min="58" max="58" customWidth="1" width="9.140625" style="1"/>
    <col min="59" max="59" customWidth="1" width="9.140625" style="1"/>
    <col min="60" max="60" customWidth="1" width="9.140625" style="1"/>
    <col min="61" max="61" customWidth="1" width="9.140625" style="1"/>
    <col min="62" max="62" customWidth="1" width="9.140625" style="1"/>
    <col min="63" max="63" customWidth="1" width="9.140625" style="1"/>
    <col min="64" max="64" customWidth="1" width="9.140625" style="1"/>
    <col min="65" max="65" customWidth="1" width="9.140625" style="1"/>
    <col min="66" max="66" customWidth="1" width="9.140625" style="1"/>
    <col min="67" max="67" customWidth="1" width="9.140625" style="1"/>
    <col min="68" max="68" customWidth="1" width="9.140625" style="1"/>
    <col min="69" max="69" customWidth="1" width="9.140625" style="1"/>
    <col min="70" max="70" customWidth="1" width="9.140625" style="1"/>
    <col min="71" max="71" customWidth="1" width="9.140625" style="1"/>
    <col min="72" max="72" customWidth="1" width="9.140625" style="1"/>
    <col min="73" max="73" customWidth="1" width="9.140625" style="1"/>
    <col min="74" max="74" customWidth="1" width="9.140625" style="1"/>
    <col min="75" max="75" customWidth="1" width="9.140625" style="1"/>
    <col min="76" max="76" customWidth="1" width="9.140625" style="1"/>
    <col min="77" max="77" customWidth="1" width="9.140625" style="1"/>
    <col min="78" max="78" customWidth="1" width="9.140625" style="1"/>
    <col min="79" max="79" customWidth="1" width="9.140625" style="1"/>
    <col min="80" max="80" customWidth="1" width="9.140625" style="1"/>
    <col min="81" max="81" customWidth="1" width="9.140625" style="1"/>
    <col min="82" max="82" customWidth="1" width="9.140625" style="1"/>
    <col min="83" max="83" customWidth="1" width="9.140625" style="1"/>
    <col min="84" max="84" customWidth="1" width="9.140625" style="1"/>
    <col min="85" max="85" customWidth="1" width="9.140625" style="1"/>
    <col min="86" max="86" customWidth="1" width="9.140625" style="1"/>
    <col min="87" max="87" customWidth="1" width="9.140625" style="1"/>
    <col min="88" max="88" customWidth="1" width="9.140625" style="1"/>
    <col min="89" max="89" customWidth="1" width="9.140625" style="1"/>
    <col min="90" max="90" customWidth="1" width="9.140625" style="1"/>
    <col min="91" max="91" customWidth="1" width="9.140625" style="1"/>
    <col min="92" max="92" customWidth="1" width="9.140625" style="1"/>
    <col min="93" max="93" customWidth="1" width="9.140625" style="1"/>
    <col min="94" max="94" customWidth="1" width="9.140625" style="1"/>
    <col min="95" max="95" customWidth="1" width="9.140625" style="1"/>
    <col min="96" max="96" customWidth="1" width="9.140625" style="1"/>
    <col min="97" max="97" customWidth="1" width="9.140625" style="1"/>
    <col min="98" max="98" customWidth="1" width="9.140625" style="1"/>
    <col min="99" max="99" customWidth="1" width="9.140625" style="1"/>
    <col min="100" max="100" customWidth="1" width="9.140625" style="1"/>
    <col min="101" max="101" customWidth="1" width="9.140625" style="1"/>
    <col min="102" max="102" customWidth="1" width="9.140625" style="1"/>
    <col min="103" max="103" customWidth="1" width="9.140625" style="1"/>
    <col min="104" max="104" customWidth="1" width="9.140625" style="1"/>
    <col min="105" max="105" customWidth="1" width="9.140625" style="1"/>
    <col min="106" max="106" customWidth="1" width="9.140625" style="1"/>
    <col min="107" max="107" customWidth="1" width="9.140625" style="1"/>
    <col min="108" max="108" customWidth="1" width="9.140625" style="1"/>
    <col min="109" max="109" customWidth="1" width="9.140625" style="1"/>
    <col min="110" max="110" customWidth="1" width="9.140625" style="1"/>
    <col min="111" max="111" customWidth="1" width="9.140625" style="1"/>
    <col min="112" max="112" customWidth="1" width="9.140625" style="1"/>
    <col min="113" max="113" customWidth="1" width="9.140625" style="1"/>
    <col min="114" max="114" customWidth="1" width="9.140625" style="1"/>
    <col min="115" max="115" customWidth="1" width="9.140625" style="1"/>
    <col min="116" max="116" customWidth="1" width="9.140625" style="1"/>
    <col min="117" max="117" customWidth="1" width="9.140625" style="1"/>
    <col min="118" max="118" customWidth="1" width="9.140625" style="1"/>
    <col min="119" max="119" customWidth="1" width="9.140625" style="1"/>
    <col min="120" max="120" customWidth="1" width="9.140625" style="1"/>
    <col min="121" max="121" customWidth="1" width="9.140625" style="1"/>
    <col min="122" max="122" customWidth="1" width="9.140625" style="1"/>
    <col min="123" max="123" customWidth="1" width="9.140625" style="1"/>
    <col min="124" max="124" customWidth="1" width="9.140625" style="1"/>
    <col min="125" max="125" customWidth="1" width="9.140625" style="1"/>
    <col min="126" max="126" customWidth="1" width="9.140625" style="1"/>
    <col min="127" max="127" customWidth="1" width="9.140625" style="1"/>
    <col min="128" max="128" customWidth="1" width="9.140625" style="1"/>
    <col min="129" max="129" customWidth="1" width="9.140625" style="1"/>
    <col min="130" max="130" customWidth="1" width="9.140625" style="1"/>
    <col min="131" max="131" customWidth="1" width="9.140625" style="1"/>
    <col min="132" max="132" customWidth="1" width="9.140625" style="1"/>
    <col min="133" max="133" customWidth="1" width="9.140625" style="1"/>
    <col min="134" max="134" customWidth="1" width="9.140625" style="1"/>
    <col min="135" max="135" customWidth="1" width="9.140625" style="1"/>
    <col min="136" max="136" customWidth="1" width="9.140625" style="1"/>
    <col min="137" max="137" customWidth="1" width="9.140625" style="1"/>
    <col min="138" max="138" customWidth="1" width="9.140625" style="1"/>
    <col min="139" max="139" customWidth="1" width="9.140625" style="1"/>
    <col min="140" max="140" customWidth="1" width="9.140625" style="1"/>
    <col min="141" max="141" customWidth="1" width="9.140625" style="1"/>
    <col min="142" max="142" customWidth="1" width="9.140625" style="1"/>
    <col min="143" max="143" customWidth="1" width="9.140625" style="1"/>
    <col min="144" max="144" customWidth="1" width="9.140625" style="1"/>
    <col min="145" max="145" customWidth="1" width="9.140625" style="1"/>
    <col min="146" max="146" customWidth="1" width="9.140625" style="1"/>
    <col min="147" max="147" customWidth="1" width="9.140625" style="1"/>
    <col min="148" max="148" customWidth="1" width="9.140625" style="1"/>
    <col min="149" max="149" customWidth="1" width="9.140625" style="1"/>
    <col min="150" max="150" customWidth="1" width="9.140625" style="1"/>
    <col min="151" max="151" customWidth="1" width="9.140625" style="1"/>
    <col min="152" max="152" customWidth="1" width="9.140625" style="1"/>
    <col min="153" max="153" customWidth="1" width="9.140625" style="1"/>
    <col min="154" max="154" customWidth="1" width="9.140625" style="1"/>
    <col min="155" max="155" customWidth="1" width="9.140625" style="1"/>
    <col min="156" max="156" customWidth="1" width="9.140625" style="1"/>
    <col min="157" max="157" customWidth="1" width="9.140625" style="1"/>
    <col min="158" max="158" customWidth="1" width="9.140625" style="1"/>
    <col min="159" max="159" customWidth="1" width="9.140625" style="1"/>
    <col min="160" max="160" customWidth="1" width="9.140625" style="1"/>
    <col min="161" max="161" customWidth="1" width="9.140625" style="1"/>
    <col min="162" max="162" customWidth="1" width="9.140625" style="1"/>
    <col min="163" max="163" customWidth="1" width="9.140625" style="1"/>
    <col min="164" max="164" customWidth="1" width="9.140625" style="1"/>
    <col min="165" max="165" customWidth="1" width="9.140625" style="1"/>
    <col min="166" max="166" customWidth="1" width="9.140625" style="1"/>
    <col min="167" max="167" customWidth="1" width="9.140625" style="1"/>
    <col min="168" max="168" customWidth="1" width="9.140625" style="1"/>
    <col min="169" max="169" customWidth="1" width="9.140625" style="1"/>
    <col min="170" max="170" customWidth="1" width="9.140625" style="1"/>
    <col min="171" max="171" customWidth="1" width="9.140625" style="1"/>
    <col min="172" max="172" customWidth="1" width="9.140625" style="1"/>
    <col min="173" max="173" customWidth="1" width="9.140625" style="1"/>
    <col min="174" max="174" customWidth="1" width="9.140625" style="1"/>
    <col min="175" max="175" customWidth="1" width="9.140625" style="1"/>
    <col min="176" max="176" customWidth="1" width="9.140625" style="1"/>
    <col min="177" max="177" customWidth="1" width="9.140625" style="1"/>
    <col min="178" max="178" customWidth="1" width="9.140625" style="1"/>
    <col min="179" max="179" customWidth="1" width="9.140625" style="1"/>
    <col min="180" max="180" customWidth="1" width="9.140625" style="1"/>
    <col min="181" max="181" customWidth="1" width="9.140625" style="1"/>
    <col min="182" max="182" customWidth="1" width="9.140625" style="1"/>
    <col min="183" max="183" customWidth="1" width="9.140625" style="1"/>
    <col min="184" max="184" customWidth="1" width="9.140625" style="1"/>
    <col min="185" max="185" customWidth="1" width="9.140625" style="1"/>
    <col min="186" max="186" customWidth="1" width="9.140625" style="1"/>
    <col min="187" max="187" customWidth="1" width="9.140625" style="1"/>
    <col min="188" max="188" customWidth="1" width="9.140625" style="1"/>
    <col min="189" max="189" customWidth="1" width="9.140625" style="1"/>
    <col min="190" max="190" customWidth="1" width="9.140625" style="1"/>
    <col min="191" max="191" customWidth="1" width="9.140625" style="1"/>
    <col min="192" max="192" customWidth="1" width="9.140625" style="1"/>
    <col min="193" max="193" customWidth="1" width="9.140625" style="1"/>
    <col min="194" max="194" customWidth="1" width="9.140625" style="1"/>
    <col min="195" max="195" customWidth="1" width="9.140625" style="1"/>
    <col min="196" max="196" customWidth="1" width="9.140625" style="1"/>
    <col min="197" max="197" customWidth="1" width="9.140625" style="1"/>
    <col min="198" max="198" customWidth="1" width="9.140625" style="1"/>
    <col min="199" max="199" customWidth="1" width="9.140625" style="1"/>
    <col min="200" max="200" customWidth="1" width="9.140625" style="1"/>
    <col min="201" max="201" customWidth="1" width="9.140625" style="1"/>
    <col min="202" max="202" customWidth="1" width="9.140625" style="1"/>
    <col min="203" max="203" customWidth="1" width="9.140625" style="1"/>
    <col min="204" max="204" customWidth="1" width="9.140625" style="1"/>
    <col min="205" max="205" customWidth="1" width="9.140625" style="1"/>
    <col min="206" max="206" customWidth="1" width="9.140625" style="1"/>
    <col min="207" max="207" customWidth="1" width="9.140625" style="1"/>
    <col min="208" max="208" customWidth="1" width="9.140625" style="1"/>
    <col min="209" max="209" customWidth="1" width="9.140625" style="1"/>
    <col min="210" max="210" customWidth="1" width="9.140625" style="1"/>
    <col min="211" max="211" customWidth="1" width="9.140625" style="1"/>
    <col min="212" max="212" customWidth="1" width="9.140625" style="1"/>
    <col min="213" max="213" customWidth="1" width="9.140625" style="1"/>
    <col min="214" max="214" customWidth="1" width="9.140625" style="1"/>
    <col min="215" max="215" customWidth="1" width="9.140625" style="1"/>
    <col min="216" max="216" customWidth="1" width="9.140625" style="1"/>
    <col min="217" max="217" customWidth="1" width="9.140625" style="1"/>
    <col min="218" max="218" customWidth="1" width="9.140625" style="1"/>
    <col min="219" max="219" customWidth="1" width="9.140625" style="1"/>
    <col min="220" max="220" customWidth="1" width="9.140625" style="1"/>
    <col min="221" max="221" customWidth="1" width="9.140625" style="1"/>
    <col min="222" max="222" customWidth="1" width="9.140625" style="1"/>
    <col min="223" max="223" customWidth="1" width="9.140625" style="1"/>
    <col min="224" max="224" customWidth="1" width="9.140625" style="1"/>
    <col min="225" max="225" customWidth="1" width="9.140625" style="1"/>
    <col min="226" max="226" customWidth="1" width="9.140625" style="1"/>
    <col min="227" max="227" customWidth="1" width="9.140625" style="1"/>
    <col min="228" max="228" customWidth="1" width="9.140625" style="1"/>
    <col min="229" max="229" customWidth="1" width="9.140625" style="1"/>
    <col min="230" max="230" customWidth="1" width="9.140625" style="1"/>
    <col min="231" max="231" customWidth="1" width="9.140625" style="1"/>
    <col min="232" max="232" customWidth="1" width="9.140625" style="1"/>
    <col min="233" max="233" customWidth="1" width="9.140625" style="1"/>
    <col min="234" max="234" customWidth="1" width="9.140625" style="1"/>
    <col min="235" max="235" customWidth="1" width="9.140625" style="1"/>
    <col min="236" max="236" customWidth="1" width="9.140625" style="1"/>
    <col min="237" max="237" customWidth="1" width="9.140625" style="1"/>
    <col min="238" max="238" customWidth="1" width="9.140625" style="1"/>
    <col min="239" max="239" customWidth="1" width="9.140625" style="1"/>
    <col min="240" max="240" customWidth="1" width="9.140625" style="1"/>
    <col min="241" max="241" customWidth="1" width="9.140625" style="1"/>
    <col min="242" max="242" customWidth="1" width="9.140625" style="1"/>
    <col min="243" max="243" customWidth="1" width="9.140625" style="1"/>
    <col min="244" max="244" customWidth="1" width="9.140625" style="1"/>
    <col min="245" max="245" customWidth="1" width="9.140625" style="1"/>
    <col min="246" max="246" customWidth="1" width="9.140625" style="1"/>
    <col min="247" max="247" customWidth="1" width="9.140625" style="1"/>
    <col min="248" max="248" customWidth="1" width="9.140625" style="1"/>
    <col min="249" max="249" customWidth="1" width="9.140625" style="1"/>
    <col min="250" max="250" customWidth="1" width="9.140625" style="1"/>
    <col min="251" max="251" customWidth="1" width="9.140625" style="1"/>
    <col min="252" max="252" customWidth="1" width="9.140625" style="1"/>
    <col min="253" max="253" customWidth="1" width="9.140625" style="1"/>
    <col min="254" max="254" customWidth="1" width="9.140625" style="1"/>
    <col min="255" max="255" customWidth="1" width="9.140625" style="1"/>
    <col min="256" max="256" customWidth="1" width="9.140625" style="1"/>
    <col min="257" max="16384" width="9" style="0" hidden="0"/>
  </cols>
  <sheetData>
    <row r="1" spans="8:8">
      <c r="A1" s="4" t="s">
        <v>12</v>
      </c>
      <c r="B1" s="4"/>
      <c r="C1" s="4"/>
      <c r="D1" s="4"/>
      <c r="E1" s="4"/>
    </row>
    <row r="2" spans="8:8">
      <c r="A2" s="4" t="s">
        <v>63</v>
      </c>
      <c r="B2" s="4"/>
      <c r="C2" s="4"/>
      <c r="D2" s="4"/>
      <c r="E2" s="4"/>
    </row>
    <row r="3" spans="8:8">
      <c r="A3" s="5"/>
    </row>
    <row r="4" spans="8:8" ht="45.0" customHeight="1">
      <c r="A4" s="6" t="s">
        <v>57</v>
      </c>
      <c r="B4" s="6"/>
      <c r="C4" s="6"/>
      <c r="D4" s="6"/>
      <c r="E4" s="6"/>
    </row>
    <row r="5" spans="8:8" ht="15.75" customHeight="1">
      <c r="A5" s="7" t="s">
        <v>13</v>
      </c>
      <c r="B5" s="7"/>
      <c r="C5" s="7"/>
      <c r="D5" s="7"/>
      <c r="E5" s="7"/>
    </row>
    <row r="6" spans="8:8">
      <c r="A6" s="8"/>
    </row>
    <row r="7" spans="8:8">
      <c r="A7" s="9" t="s">
        <v>14</v>
      </c>
    </row>
    <row r="8" spans="8:8">
      <c r="A8" s="5"/>
    </row>
    <row r="9" spans="8:8">
      <c r="A9" s="10" t="s">
        <v>24</v>
      </c>
      <c r="B9" s="11" t="s">
        <v>15</v>
      </c>
      <c r="C9" s="12" t="s">
        <v>79</v>
      </c>
      <c r="D9" s="12"/>
      <c r="E9" s="12"/>
    </row>
    <row r="10" spans="8:8" ht="40.5">
      <c r="A10" s="10"/>
      <c r="B10" s="11"/>
      <c r="C10" s="13" t="s">
        <v>16</v>
      </c>
      <c r="D10" s="13" t="s">
        <v>17</v>
      </c>
      <c r="E10" s="14" t="s">
        <v>11</v>
      </c>
    </row>
    <row r="11" spans="8:8">
      <c r="A11" s="15" t="s">
        <v>18</v>
      </c>
      <c r="B11" s="16" t="s">
        <v>10</v>
      </c>
      <c r="C11" s="17">
        <v>243.0</v>
      </c>
      <c r="D11" s="17">
        <v>243.0</v>
      </c>
      <c r="E11" s="17">
        <v>243.0</v>
      </c>
    </row>
    <row r="12" spans="8:8" ht="25.5">
      <c r="A12" s="18" t="s">
        <v>20</v>
      </c>
      <c r="B12" s="16" t="s">
        <v>2</v>
      </c>
      <c r="C12" s="19">
        <f>(C13-C32)/C11</f>
        <v>807.5720164609054</v>
      </c>
      <c r="D12" s="19">
        <f t="shared" si="0" ref="D12:E12">(D13-D32)/D11</f>
        <v>229.20576131687244</v>
      </c>
      <c r="E12" s="19">
        <f t="shared" si="0"/>
        <v>229.20576131687244</v>
      </c>
    </row>
    <row r="13" spans="8:8" ht="25.5">
      <c r="A13" s="15" t="s">
        <v>121</v>
      </c>
      <c r="B13" s="16" t="s">
        <v>2</v>
      </c>
      <c r="C13" s="20">
        <f>C15+C29+C30+C31+C32+C33</f>
        <v>197000.0</v>
      </c>
      <c r="D13" s="20">
        <f>D15+D29+D30+D31+D32+D33</f>
        <v>55697.0</v>
      </c>
      <c r="E13" s="20">
        <f>E15+E29+E30+E31+E32+E33</f>
        <v>55697.0</v>
      </c>
      <c r="G13" s="1" t="s">
        <v>27</v>
      </c>
    </row>
    <row r="14" spans="8:8">
      <c r="A14" s="21" t="s">
        <v>0</v>
      </c>
      <c r="B14" s="22"/>
      <c r="C14" s="20"/>
      <c r="D14" s="20">
        <f t="shared" si="1" ref="D14">C14</f>
        <v>0.0</v>
      </c>
      <c r="E14" s="20"/>
      <c r="G14" s="23"/>
    </row>
    <row r="15" spans="8:8" ht="25.5">
      <c r="A15" s="15" t="s">
        <v>120</v>
      </c>
      <c r="B15" s="16" t="s">
        <v>2</v>
      </c>
      <c r="C15" s="19">
        <f>C17+C20+C23+C26</f>
        <v>160700.0</v>
      </c>
      <c r="D15" s="19">
        <f t="shared" si="2" ref="D15:E15">D17+D20+D23+D26</f>
        <v>40089.100000000006</v>
      </c>
      <c r="E15" s="19">
        <f t="shared" si="2"/>
        <v>40089.100000000006</v>
      </c>
    </row>
    <row r="16" spans="8:8">
      <c r="A16" s="21" t="s">
        <v>1</v>
      </c>
      <c r="B16" s="22"/>
      <c r="C16" s="19"/>
      <c r="D16" s="19"/>
      <c r="E16" s="19"/>
    </row>
    <row r="17" spans="8:8" s="24" ht="25.5" customFormat="1">
      <c r="A17" s="25" t="s">
        <v>25</v>
      </c>
      <c r="B17" s="16" t="s">
        <v>2</v>
      </c>
      <c r="C17" s="26">
        <v>10000.0</v>
      </c>
      <c r="D17" s="26">
        <v>2494.3</v>
      </c>
      <c r="E17" s="26">
        <v>2494.3</v>
      </c>
      <c r="F17" s="3"/>
    </row>
    <row r="18" spans="8:8" s="24" ht="20.25" customFormat="1">
      <c r="A18" s="27" t="s">
        <v>4</v>
      </c>
      <c r="B18" s="28" t="s">
        <v>3</v>
      </c>
      <c r="C18" s="29">
        <v>4.0</v>
      </c>
      <c r="D18" s="29">
        <v>4.0</v>
      </c>
      <c r="E18" s="29">
        <v>4.0</v>
      </c>
      <c r="F18" s="3"/>
    </row>
    <row r="19" spans="8:8" s="24" ht="21.95" customFormat="1" customHeight="1">
      <c r="A19" s="27" t="s">
        <v>22</v>
      </c>
      <c r="B19" s="16" t="s">
        <v>23</v>
      </c>
      <c r="C19" s="19">
        <f>C17/C18/12*1000</f>
        <v>208333.33333333334</v>
      </c>
      <c r="D19" s="19">
        <f>D17*1000/3/D18</f>
        <v>207858.33333333334</v>
      </c>
      <c r="E19" s="19">
        <f>E17*1000/3/E18</f>
        <v>207858.33333333334</v>
      </c>
      <c r="F19" s="3"/>
    </row>
    <row r="20" spans="8:8" s="24" ht="25.5" customFormat="1">
      <c r="A20" s="25" t="s">
        <v>26</v>
      </c>
      <c r="B20" s="16" t="s">
        <v>2</v>
      </c>
      <c r="C20" s="30">
        <v>108700.0</v>
      </c>
      <c r="D20" s="30">
        <v>27125.1</v>
      </c>
      <c r="E20" s="30">
        <v>27125.1</v>
      </c>
      <c r="F20" s="3"/>
    </row>
    <row r="21" spans="8:8">
      <c r="A21" s="18" t="s">
        <v>4</v>
      </c>
      <c r="B21" s="28" t="s">
        <v>3</v>
      </c>
      <c r="C21" s="31">
        <v>40.0</v>
      </c>
      <c r="D21" s="31">
        <v>40.0</v>
      </c>
      <c r="E21" s="31">
        <v>40.0</v>
      </c>
    </row>
    <row r="22" spans="8:8" ht="21.95" customHeight="1">
      <c r="A22" s="18" t="s">
        <v>22</v>
      </c>
      <c r="B22" s="16" t="s">
        <v>23</v>
      </c>
      <c r="C22" s="19">
        <f>C20/C21/12*1000</f>
        <v>226458.33333333334</v>
      </c>
      <c r="D22" s="19">
        <f>D20*1000/3/D21</f>
        <v>226042.5</v>
      </c>
      <c r="E22" s="19">
        <f>E20*1000/3/E21</f>
        <v>226042.5</v>
      </c>
    </row>
    <row r="23" spans="8:8" ht="39.0">
      <c r="A23" s="32" t="s">
        <v>21</v>
      </c>
      <c r="B23" s="16" t="s">
        <v>2</v>
      </c>
      <c r="C23" s="30">
        <v>9000.0</v>
      </c>
      <c r="D23" s="30">
        <v>2229.0</v>
      </c>
      <c r="E23" s="30">
        <v>2229.0</v>
      </c>
    </row>
    <row r="24" spans="8:8">
      <c r="A24" s="18" t="s">
        <v>4</v>
      </c>
      <c r="B24" s="28" t="s">
        <v>3</v>
      </c>
      <c r="C24" s="31">
        <v>4.0</v>
      </c>
      <c r="D24" s="31">
        <v>4.0</v>
      </c>
      <c r="E24" s="31">
        <v>4.0</v>
      </c>
    </row>
    <row r="25" spans="8:8" ht="21.95" customHeight="1">
      <c r="A25" s="18" t="s">
        <v>22</v>
      </c>
      <c r="B25" s="16" t="s">
        <v>23</v>
      </c>
      <c r="C25" s="19">
        <f>C23/C24/12*1000</f>
        <v>187500.0</v>
      </c>
      <c r="D25" s="19">
        <f>D23*1000/3/D24</f>
        <v>185750.0</v>
      </c>
      <c r="E25" s="19">
        <f>E23*1000/3/E24</f>
        <v>185750.0</v>
      </c>
    </row>
    <row r="26" spans="8:8" ht="25.5">
      <c r="A26" s="33" t="s">
        <v>19</v>
      </c>
      <c r="B26" s="16" t="s">
        <v>2</v>
      </c>
      <c r="C26" s="30">
        <v>33000.0</v>
      </c>
      <c r="D26" s="30">
        <v>8240.7</v>
      </c>
      <c r="E26" s="30">
        <v>8240.7</v>
      </c>
    </row>
    <row r="27" spans="8:8">
      <c r="A27" s="18" t="s">
        <v>4</v>
      </c>
      <c r="B27" s="28" t="s">
        <v>3</v>
      </c>
      <c r="C27" s="31">
        <v>44.0</v>
      </c>
      <c r="D27" s="31">
        <v>44.0</v>
      </c>
      <c r="E27" s="31">
        <v>44.0</v>
      </c>
    </row>
    <row r="28" spans="8:8" ht="21.95" customHeight="1">
      <c r="A28" s="18" t="s">
        <v>22</v>
      </c>
      <c r="B28" s="16" t="s">
        <v>23</v>
      </c>
      <c r="C28" s="19">
        <f>C26/C27/12*1000</f>
        <v>62500.0</v>
      </c>
      <c r="D28" s="19">
        <f>D26*1000/3/D27</f>
        <v>62429.54545454546</v>
      </c>
      <c r="E28" s="19">
        <f>E26*1000/3/E27</f>
        <v>62429.54545454546</v>
      </c>
    </row>
    <row r="29" spans="8:8" ht="25.5">
      <c r="A29" s="15" t="s">
        <v>5</v>
      </c>
      <c r="B29" s="16" t="s">
        <v>2</v>
      </c>
      <c r="C29" s="20">
        <v>16800.0</v>
      </c>
      <c r="D29" s="20">
        <v>4211.1</v>
      </c>
      <c r="E29" s="20">
        <v>4211.1</v>
      </c>
      <c r="F29" s="34" t="s">
        <v>59</v>
      </c>
      <c r="G29" s="34" t="s">
        <v>68</v>
      </c>
      <c r="H29" s="34" t="s">
        <v>65</v>
      </c>
      <c r="I29" s="35" t="s">
        <v>62</v>
      </c>
      <c r="J29" s="35" t="s">
        <v>67</v>
      </c>
    </row>
    <row r="30" spans="8:8" ht="36.75">
      <c r="A30" s="36" t="s">
        <v>6</v>
      </c>
      <c r="B30" s="16" t="s">
        <v>2</v>
      </c>
      <c r="C30" s="20">
        <v>13852.0</v>
      </c>
      <c r="D30" s="20">
        <v>5926.8</v>
      </c>
      <c r="E30" s="20">
        <v>5926.8</v>
      </c>
      <c r="F30" s="37">
        <v>166.1</v>
      </c>
      <c r="G30" s="37">
        <v>1602.0</v>
      </c>
      <c r="H30" s="38">
        <v>4122.5</v>
      </c>
      <c r="I30" s="38">
        <v>36.2</v>
      </c>
      <c r="J30" s="38">
        <v>0.0</v>
      </c>
    </row>
    <row r="31" spans="8:8" ht="25.5">
      <c r="A31" s="36" t="s">
        <v>7</v>
      </c>
      <c r="B31" s="16" t="s">
        <v>2</v>
      </c>
      <c r="C31" s="20">
        <v>300.0</v>
      </c>
      <c r="D31" s="20">
        <v>3500.0</v>
      </c>
      <c r="E31" s="20">
        <v>3500.0</v>
      </c>
      <c r="F31" s="34"/>
      <c r="G31" s="35"/>
      <c r="H31" s="35"/>
      <c r="I31" s="35"/>
      <c r="J31" s="35"/>
    </row>
    <row r="32" spans="8:8" ht="36.75">
      <c r="A32" s="36" t="s">
        <v>8</v>
      </c>
      <c r="B32" s="16" t="s">
        <v>2</v>
      </c>
      <c r="C32" s="20">
        <v>760.0</v>
      </c>
      <c r="D32" s="20">
        <v>0.0</v>
      </c>
      <c r="E32" s="20">
        <v>0.0</v>
      </c>
    </row>
    <row r="33" spans="8:8" ht="38.25" customHeight="1">
      <c r="A33" s="36" t="s">
        <v>9</v>
      </c>
      <c r="B33" s="16" t="s">
        <v>2</v>
      </c>
      <c r="C33" s="20">
        <v>4588.0</v>
      </c>
      <c r="D33" s="20">
        <v>1970.0</v>
      </c>
      <c r="E33" s="20">
        <v>1970.0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" right="0.31496062992125984" top="0.7480314960629921" bottom="0.7480314960629921" header="0.31496062992125984" footer="0.31496062992125984"/>
  <pageSetup paperSize="9" scale="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C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Redmi Note 8</dc:creator>
  <dcterms:created xsi:type="dcterms:W3CDTF">2015-06-05T06:19:34Z</dcterms:created>
  <dcterms:modified xsi:type="dcterms:W3CDTF">2020-07-22T06:54:33Z</dcterms:modified>
</cp:coreProperties>
</file>